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venance/Desktop/"/>
    </mc:Choice>
  </mc:AlternateContent>
  <xr:revisionPtr revIDLastSave="0" documentId="8_{9DB5CB6D-B74C-BE44-8462-A048D5720BD5}" xr6:coauthVersionLast="45" xr6:coauthVersionMax="45" xr10:uidLastSave="{00000000-0000-0000-0000-000000000000}"/>
  <bookViews>
    <workbookView xWindow="4240" yWindow="480" windowWidth="46960" windowHeight="26900" activeTab="1" xr2:uid="{F89CE5E3-CE7D-794A-B829-9A861E0480FA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2" l="1"/>
  <c r="Q7" i="2"/>
  <c r="O7" i="2"/>
  <c r="L7" i="2"/>
  <c r="I7" i="2"/>
  <c r="G7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C2" i="1"/>
  <c r="C6" i="1"/>
  <c r="C7" i="1"/>
  <c r="C3" i="1"/>
  <c r="C4" i="1" l="1"/>
  <c r="C5" i="1" s="1"/>
</calcChain>
</file>

<file path=xl/sharedStrings.xml><?xml version="1.0" encoding="utf-8"?>
<sst xmlns="http://schemas.openxmlformats.org/spreadsheetml/2006/main" count="30" uniqueCount="30">
  <si>
    <t>Evaluation externe n°2</t>
  </si>
  <si>
    <t>Evaluation externe n°1</t>
  </si>
  <si>
    <t>Evaluation interne n°3</t>
  </si>
  <si>
    <t>Evaluation interne n°2</t>
  </si>
  <si>
    <t>Evaluation interne n°1</t>
  </si>
  <si>
    <t>Renouvellement autorisation</t>
  </si>
  <si>
    <t>Date d'autorisation ou de son renouellement</t>
  </si>
  <si>
    <t>Durée de l'autorisation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</si>
  <si>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</si>
  <si>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</si>
  <si>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</si>
  <si>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</si>
  <si>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</si>
  <si>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</si>
  <si>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</si>
  <si>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</si>
  <si>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</si>
  <si>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</si>
  <si>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</si>
  <si>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</si>
  <si>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</si>
  <si>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</si>
  <si>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</si>
  <si>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Autorisation ou renouvellement</t>
  </si>
  <si>
    <t>Renouvellement de l'autorisation</t>
  </si>
  <si>
    <t>Remise du rapport d'évaluation Externe n°2</t>
  </si>
  <si>
    <t>convenance-consult.com</t>
  </si>
  <si>
    <t>Calculez vos échéances évaluatives</t>
  </si>
  <si>
    <r>
      <rPr>
        <sz val="8"/>
        <color theme="0"/>
        <rFont val="Bradley Hand Gras"/>
      </rPr>
      <t>Entrez la date</t>
    </r>
    <r>
      <rPr>
        <sz val="8"/>
        <color theme="0"/>
        <rFont val="Calibri"/>
        <family val="2"/>
        <scheme val="minor"/>
      </rPr>
      <t xml:space="preserve"> </t>
    </r>
  </si>
  <si>
    <t>Cycle évaluatif sur la période d'autorisation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</si>
</sst>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9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8"/>
      <color theme="0"/>
      <name val="Bradley Hand Gras"/>
    </font>
    <font>
      <u/>
      <sz val="12"/>
      <color rgb="FF92D050"/>
      <name val="Calibri"/>
      <family val="2"/>
      <scheme val="minor"/>
    </font>
    <font>
      <sz val="14"/>
      <color theme="0"/>
      <name val="Bradley Hand Gras"/>
    </font>
    <font>
      <sz val="14"/>
      <color theme="1"/>
      <name val="Bradley Hand Gras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/>
      <diagonal/>
    </border>
    <border>
      <left style="thick">
        <color rgb="FFFFC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/>
      <diagonal/>
    </border>
    <border>
      <left style="thin">
        <color indexed="64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/>
      <top style="medium">
        <color indexed="64"/>
      </top>
      <bottom/>
      <diagonal/>
    </border>
    <border>
      <left/>
      <right style="thick">
        <color rgb="FFFFC000"/>
      </right>
      <top style="medium">
        <color indexed="64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medium">
        <color indexed="64"/>
      </bottom>
      <diagonal/>
    </border>
    <border>
      <left/>
      <right style="thick">
        <color rgb="FFFFC000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4" fontId="2" fillId="4" borderId="0" xfId="0" applyNumberFormat="1" applyFont="1" applyFill="1"/>
    <xf numFmtId="14" fontId="2" fillId="2" borderId="0" xfId="0" applyNumberFormat="1" applyFont="1" applyFill="1"/>
    <xf numFmtId="14" fontId="2" fillId="3" borderId="0" xfId="0" applyNumberFormat="1" applyFont="1" applyFill="1"/>
    <xf numFmtId="0" fontId="5" fillId="0" borderId="0" xfId="0" applyFont="1"/>
    <xf numFmtId="0" fontId="3" fillId="0" borderId="0" xfId="0" applyFont="1"/>
    <xf numFmtId="0" fontId="6" fillId="4" borderId="2" xfId="0" applyFont="1" applyFill="1" applyBorder="1" applyAlignment="1">
      <alignment horizontal="center" vertical="center"/>
    </xf>
    <xf numFmtId="0" fontId="0" fillId="7" borderId="0" xfId="0" applyFill="1"/>
    <xf numFmtId="0" fontId="3" fillId="7" borderId="0" xfId="0" applyFont="1" applyFill="1"/>
    <xf numFmtId="164" fontId="6" fillId="4" borderId="13" xfId="0" applyNumberFormat="1" applyFont="1" applyFill="1" applyBorder="1" applyAlignment="1">
      <alignment horizontal="center"/>
    </xf>
    <xf numFmtId="0" fontId="5" fillId="7" borderId="0" xfId="0" applyFont="1" applyFill="1"/>
    <xf numFmtId="0" fontId="11" fillId="4" borderId="5" xfId="0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/>
    </xf>
    <xf numFmtId="0" fontId="0" fillId="4" borderId="6" xfId="0" applyFill="1" applyBorder="1" applyAlignment="1"/>
    <xf numFmtId="0" fontId="0" fillId="4" borderId="3" xfId="0" applyFill="1" applyBorder="1" applyAlignment="1"/>
    <xf numFmtId="14" fontId="13" fillId="4" borderId="6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0" fillId="7" borderId="10" xfId="0" applyFill="1" applyBorder="1"/>
    <xf numFmtId="0" fontId="9" fillId="6" borderId="5" xfId="0" applyFont="1" applyFill="1" applyBorder="1" applyAlignment="1">
      <alignment horizontal="center" wrapText="1"/>
    </xf>
    <xf numFmtId="14" fontId="8" fillId="5" borderId="14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wrapText="1"/>
    </xf>
    <xf numFmtId="14" fontId="8" fillId="3" borderId="14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/>
    </xf>
    <xf numFmtId="14" fontId="3" fillId="6" borderId="19" xfId="0" applyNumberFormat="1" applyFont="1" applyFill="1" applyBorder="1" applyAlignment="1">
      <alignment wrapText="1"/>
    </xf>
    <xf numFmtId="14" fontId="5" fillId="6" borderId="20" xfId="0" applyNumberFormat="1" applyFont="1" applyFill="1" applyBorder="1" applyAlignment="1">
      <alignment wrapText="1"/>
    </xf>
    <xf numFmtId="0" fontId="6" fillId="4" borderId="21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164" fontId="11" fillId="4" borderId="24" xfId="0" applyNumberFormat="1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 wrapText="1"/>
    </xf>
    <xf numFmtId="14" fontId="8" fillId="5" borderId="24" xfId="0" applyNumberFormat="1" applyFont="1" applyFill="1" applyBorder="1" applyAlignment="1">
      <alignment horizontal="center" vertical="center"/>
    </xf>
    <xf numFmtId="0" fontId="3" fillId="7" borderId="29" xfId="0" applyFont="1" applyFill="1" applyBorder="1"/>
    <xf numFmtId="0" fontId="0" fillId="7" borderId="30" xfId="0" applyFill="1" applyBorder="1"/>
    <xf numFmtId="0" fontId="0" fillId="4" borderId="6" xfId="0" applyFill="1" applyBorder="1"/>
    <xf numFmtId="0" fontId="0" fillId="4" borderId="8" xfId="0" applyFill="1" applyBorder="1"/>
    <xf numFmtId="14" fontId="1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7" borderId="0" xfId="1" applyFont="1" applyFill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 wrapText="1"/>
    </xf>
    <xf numFmtId="14" fontId="3" fillId="6" borderId="13" xfId="0" applyNumberFormat="1" applyFont="1" applyFill="1" applyBorder="1" applyAlignment="1">
      <alignment horizontal="center" wrapText="1"/>
    </xf>
    <xf numFmtId="14" fontId="3" fillId="6" borderId="21" xfId="0" applyNumberFormat="1" applyFont="1" applyFill="1" applyBorder="1" applyAlignment="1">
      <alignment horizontal="center" wrapText="1"/>
    </xf>
    <xf numFmtId="14" fontId="3" fillId="6" borderId="22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14" fontId="3" fillId="6" borderId="11" xfId="0" applyNumberFormat="1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1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4" fontId="0" fillId="6" borderId="16" xfId="0" applyNumberFormat="1" applyFont="1" applyFill="1" applyBorder="1" applyAlignment="1">
      <alignment horizontal="center"/>
    </xf>
    <xf numFmtId="14" fontId="0" fillId="6" borderId="17" xfId="0" applyNumberFormat="1" applyFont="1" applyFill="1" applyBorder="1" applyAlignment="1">
      <alignment horizontal="center"/>
    </xf>
    <xf numFmtId="14" fontId="0" fillId="6" borderId="18" xfId="0" applyNumberFormat="1" applyFont="1" applyFill="1" applyBorder="1" applyAlignment="1">
      <alignment horizontal="center"/>
    </xf>
    <xf numFmtId="14" fontId="3" fillId="6" borderId="19" xfId="0" applyNumberFormat="1" applyFont="1" applyFill="1" applyBorder="1" applyAlignment="1">
      <alignment horizontal="center" wrapText="1"/>
    </xf>
    <xf numFmtId="14" fontId="3" fillId="6" borderId="20" xfId="0" applyNumberFormat="1" applyFont="1" applyFill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onvenance-consul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12926</xdr:colOff>
      <xdr:row>7</xdr:row>
      <xdr:rowOff>16157</xdr:rowOff>
    </xdr:from>
    <xdr:to>
      <xdr:col>6</xdr:col>
      <xdr:colOff>706061</xdr:colOff>
      <xdr:row>7</xdr:row>
      <xdr:rowOff>263428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26A0EBF8-253E-3A48-AA57-BAA82DA901B1}"/>
            </a:ext>
          </a:extLst>
        </xdr:cNvPr>
        <xdr:cNvSpPr/>
      </xdr:nvSpPr>
      <xdr:spPr>
        <a:xfrm>
          <a:off x="1069644" y="2048803"/>
          <a:ext cx="1714305" cy="247271"/>
        </a:xfrm>
        <a:prstGeom prst="roundRect">
          <a:avLst/>
        </a:prstGeom>
        <a:solidFill>
          <a:srgbClr val="FFC000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>
              <a:solidFill>
                <a:schemeClr val="bg1"/>
              </a:solidFill>
            </a:rPr>
            <a:t>Cycle d'Amélioration continue n°1</a:t>
          </a:r>
        </a:p>
        <a:p>
          <a:pPr algn="ctr"/>
          <a:endParaRPr lang="fr-FR" sz="900">
            <a:solidFill>
              <a:schemeClr val="bg1"/>
            </a:solidFill>
          </a:endParaRPr>
        </a:p>
        <a:p>
          <a:pPr algn="ctr"/>
          <a:endParaRPr lang="fr-FR" sz="9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708225</xdr:colOff>
      <xdr:row>7</xdr:row>
      <xdr:rowOff>16674</xdr:rowOff>
    </xdr:from>
    <xdr:to>
      <xdr:col>11</xdr:col>
      <xdr:colOff>703119</xdr:colOff>
      <xdr:row>7</xdr:row>
      <xdr:rowOff>263945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FE17826F-94D8-444F-B33C-A95B9BA89C3E}"/>
            </a:ext>
          </a:extLst>
        </xdr:cNvPr>
        <xdr:cNvSpPr/>
      </xdr:nvSpPr>
      <xdr:spPr>
        <a:xfrm>
          <a:off x="2786113" y="2036394"/>
          <a:ext cx="2182655" cy="247271"/>
        </a:xfrm>
        <a:prstGeom prst="roundRect">
          <a:avLst/>
        </a:prstGeom>
        <a:solidFill>
          <a:srgbClr val="FFC000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>
              <a:solidFill>
                <a:schemeClr val="bg1"/>
              </a:solidFill>
            </a:rPr>
            <a:t>Cycle d'Amélioration continue</a:t>
          </a:r>
          <a:r>
            <a:rPr lang="fr-FR" sz="900" baseline="0">
              <a:solidFill>
                <a:schemeClr val="bg1"/>
              </a:solidFill>
            </a:rPr>
            <a:t> </a:t>
          </a:r>
          <a:r>
            <a:rPr lang="fr-FR" sz="900">
              <a:solidFill>
                <a:schemeClr val="bg1"/>
              </a:solidFill>
            </a:rPr>
            <a:t>n°2</a:t>
          </a:r>
        </a:p>
        <a:p>
          <a:pPr algn="ctr"/>
          <a:endParaRPr lang="fr-FR" sz="900">
            <a:solidFill>
              <a:schemeClr val="bg1"/>
            </a:solidFill>
          </a:endParaRPr>
        </a:p>
        <a:p>
          <a:pPr algn="ctr"/>
          <a:r>
            <a:rPr lang="fr-FR" sz="900">
              <a:solidFill>
                <a:schemeClr val="bg1"/>
              </a:solidFill>
            </a:rPr>
            <a:t>        </a:t>
          </a:r>
        </a:p>
      </xdr:txBody>
    </xdr:sp>
    <xdr:clientData/>
  </xdr:twoCellAnchor>
  <xdr:twoCellAnchor>
    <xdr:from>
      <xdr:col>11</xdr:col>
      <xdr:colOff>707708</xdr:colOff>
      <xdr:row>7</xdr:row>
      <xdr:rowOff>16157</xdr:rowOff>
    </xdr:from>
    <xdr:to>
      <xdr:col>16</xdr:col>
      <xdr:colOff>702602</xdr:colOff>
      <xdr:row>7</xdr:row>
      <xdr:rowOff>263428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8BC6F316-FE3D-AE41-A03E-42185C7711B7}"/>
            </a:ext>
          </a:extLst>
        </xdr:cNvPr>
        <xdr:cNvSpPr/>
      </xdr:nvSpPr>
      <xdr:spPr>
        <a:xfrm>
          <a:off x="4973357" y="2035877"/>
          <a:ext cx="2182655" cy="247271"/>
        </a:xfrm>
        <a:prstGeom prst="roundRect">
          <a:avLst/>
        </a:prstGeom>
        <a:solidFill>
          <a:srgbClr val="FFC000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>
              <a:solidFill>
                <a:schemeClr val="bg1"/>
              </a:solidFill>
            </a:rPr>
            <a:t>Cycle d'Amélioration continue n°3</a:t>
          </a:r>
        </a:p>
        <a:p>
          <a:pPr algn="ctr"/>
          <a:endParaRPr lang="fr-FR" sz="900">
            <a:solidFill>
              <a:schemeClr val="bg1"/>
            </a:solidFill>
          </a:endParaRPr>
        </a:p>
        <a:p>
          <a:pPr algn="ctr"/>
          <a:endParaRPr lang="fr-FR" sz="9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9696</xdr:colOff>
      <xdr:row>8</xdr:row>
      <xdr:rowOff>12927</xdr:rowOff>
    </xdr:from>
    <xdr:to>
      <xdr:col>6</xdr:col>
      <xdr:colOff>791731</xdr:colOff>
      <xdr:row>8</xdr:row>
      <xdr:rowOff>271451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3909FA78-4908-C54E-AE82-74D9E248EC9C}"/>
            </a:ext>
          </a:extLst>
        </xdr:cNvPr>
        <xdr:cNvSpPr/>
      </xdr:nvSpPr>
      <xdr:spPr>
        <a:xfrm>
          <a:off x="824047" y="2210382"/>
          <a:ext cx="3987735" cy="258524"/>
        </a:xfrm>
        <a:prstGeom prst="roundRect">
          <a:avLst/>
        </a:prstGeom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000" baseline="0"/>
            <a:t>Projet d'Etablissement ou de Service</a:t>
          </a:r>
          <a:r>
            <a:rPr lang="fr-FR" sz="1000"/>
            <a:t> n°1</a:t>
          </a:r>
        </a:p>
        <a:p>
          <a:pPr algn="ctr"/>
          <a:endParaRPr lang="fr-FR" sz="1000"/>
        </a:p>
        <a:p>
          <a:pPr algn="ctr"/>
          <a:endParaRPr lang="fr-FR" sz="1100"/>
        </a:p>
      </xdr:txBody>
    </xdr:sp>
    <xdr:clientData/>
  </xdr:twoCellAnchor>
  <xdr:twoCellAnchor>
    <xdr:from>
      <xdr:col>7</xdr:col>
      <xdr:colOff>515</xdr:colOff>
      <xdr:row>8</xdr:row>
      <xdr:rowOff>16674</xdr:rowOff>
    </xdr:from>
    <xdr:to>
      <xdr:col>11</xdr:col>
      <xdr:colOff>706351</xdr:colOff>
      <xdr:row>8</xdr:row>
      <xdr:rowOff>263945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48D70398-3D65-4349-AA1E-E5C309368631}"/>
            </a:ext>
          </a:extLst>
        </xdr:cNvPr>
        <xdr:cNvSpPr/>
      </xdr:nvSpPr>
      <xdr:spPr>
        <a:xfrm>
          <a:off x="2789345" y="2314308"/>
          <a:ext cx="2182655" cy="247271"/>
        </a:xfrm>
        <a:prstGeom prst="roundRect">
          <a:avLst/>
        </a:prstGeom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 baseline="0"/>
            <a:t>Projet d'Etablissement ou de Service</a:t>
          </a:r>
          <a:r>
            <a:rPr lang="fr-FR" sz="900"/>
            <a:t> n°2</a:t>
          </a:r>
        </a:p>
        <a:p>
          <a:pPr algn="ctr"/>
          <a:endParaRPr lang="fr-FR" sz="900"/>
        </a:p>
        <a:p>
          <a:pPr algn="ctr"/>
          <a:endParaRPr lang="fr-FR" sz="900"/>
        </a:p>
        <a:p>
          <a:pPr algn="ctr"/>
          <a:r>
            <a:rPr lang="fr-FR" sz="900"/>
            <a:t>          </a:t>
          </a:r>
        </a:p>
      </xdr:txBody>
    </xdr:sp>
    <xdr:clientData/>
  </xdr:twoCellAnchor>
  <xdr:twoCellAnchor>
    <xdr:from>
      <xdr:col>11</xdr:col>
      <xdr:colOff>707708</xdr:colOff>
      <xdr:row>8</xdr:row>
      <xdr:rowOff>16157</xdr:rowOff>
    </xdr:from>
    <xdr:to>
      <xdr:col>16</xdr:col>
      <xdr:colOff>702602</xdr:colOff>
      <xdr:row>8</xdr:row>
      <xdr:rowOff>263428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3C8D960E-27C8-A04B-8382-2048CDAC2BA9}"/>
            </a:ext>
          </a:extLst>
        </xdr:cNvPr>
        <xdr:cNvSpPr/>
      </xdr:nvSpPr>
      <xdr:spPr>
        <a:xfrm>
          <a:off x="4973357" y="2313791"/>
          <a:ext cx="2182655" cy="247271"/>
        </a:xfrm>
        <a:prstGeom prst="roundRect">
          <a:avLst/>
        </a:prstGeom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 baseline="0"/>
            <a:t>Projet d'Etablissement ou de Service</a:t>
          </a:r>
          <a:r>
            <a:rPr lang="fr-FR" sz="900"/>
            <a:t> n°3</a:t>
          </a:r>
        </a:p>
        <a:p>
          <a:pPr algn="ctr"/>
          <a:endParaRPr lang="fr-FR" sz="900"/>
        </a:p>
        <a:p>
          <a:pPr algn="ctr"/>
          <a:endParaRPr lang="fr-FR" sz="900"/>
        </a:p>
        <a:p>
          <a:pPr algn="ctr"/>
          <a:endParaRPr lang="fr-FR" sz="900"/>
        </a:p>
      </xdr:txBody>
    </xdr:sp>
    <xdr:clientData/>
  </xdr:twoCellAnchor>
  <xdr:twoCellAnchor>
    <xdr:from>
      <xdr:col>2</xdr:col>
      <xdr:colOff>16157</xdr:colOff>
      <xdr:row>9</xdr:row>
      <xdr:rowOff>9693</xdr:rowOff>
    </xdr:from>
    <xdr:to>
      <xdr:col>6</xdr:col>
      <xdr:colOff>709292</xdr:colOff>
      <xdr:row>10</xdr:row>
      <xdr:rowOff>161414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BCC0CF0A-67BB-C547-8ED4-A30DF9F47204}"/>
            </a:ext>
          </a:extLst>
        </xdr:cNvPr>
        <xdr:cNvSpPr/>
      </xdr:nvSpPr>
      <xdr:spPr>
        <a:xfrm>
          <a:off x="1072875" y="2598166"/>
          <a:ext cx="1714305" cy="429635"/>
        </a:xfrm>
        <a:prstGeom prst="roundRect">
          <a:avLst/>
        </a:prstGeom>
        <a:solidFill>
          <a:srgbClr val="92D05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/>
            <a:t>Contrat</a:t>
          </a:r>
          <a:r>
            <a:rPr lang="fr-FR" sz="900" baseline="0"/>
            <a:t> Plurianel d'Objectifs et de Moyens</a:t>
          </a:r>
          <a:r>
            <a:rPr lang="fr-FR" sz="900"/>
            <a:t> n°1</a:t>
          </a:r>
        </a:p>
        <a:p>
          <a:pPr algn="ctr"/>
          <a:endParaRPr lang="fr-FR" sz="900"/>
        </a:p>
        <a:p>
          <a:pPr algn="ctr"/>
          <a:endParaRPr lang="fr-FR" sz="900"/>
        </a:p>
      </xdr:txBody>
    </xdr:sp>
    <xdr:clientData/>
  </xdr:twoCellAnchor>
  <xdr:twoCellAnchor>
    <xdr:from>
      <xdr:col>7</xdr:col>
      <xdr:colOff>4421</xdr:colOff>
      <xdr:row>9</xdr:row>
      <xdr:rowOff>13443</xdr:rowOff>
    </xdr:from>
    <xdr:to>
      <xdr:col>11</xdr:col>
      <xdr:colOff>708385</xdr:colOff>
      <xdr:row>10</xdr:row>
      <xdr:rowOff>161577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6806D074-6A33-1D4F-8DEE-062D1FBE5E29}"/>
            </a:ext>
          </a:extLst>
        </xdr:cNvPr>
        <xdr:cNvSpPr/>
      </xdr:nvSpPr>
      <xdr:spPr>
        <a:xfrm>
          <a:off x="2786698" y="2612058"/>
          <a:ext cx="2177164" cy="429488"/>
        </a:xfrm>
        <a:prstGeom prst="roundRect">
          <a:avLst/>
        </a:prstGeom>
        <a:solidFill>
          <a:srgbClr val="92D05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/>
            <a:t>Contrat</a:t>
          </a:r>
          <a:r>
            <a:rPr lang="fr-FR" sz="900" baseline="0"/>
            <a:t> Plurianel d'Objectifs et de Moyens</a:t>
          </a:r>
          <a:r>
            <a:rPr lang="fr-FR" sz="900"/>
            <a:t> n°2</a:t>
          </a:r>
        </a:p>
        <a:p>
          <a:pPr algn="ctr"/>
          <a:endParaRPr lang="fr-FR" sz="900"/>
        </a:p>
        <a:p>
          <a:pPr algn="ctr"/>
          <a:endParaRPr lang="fr-FR" sz="900"/>
        </a:p>
      </xdr:txBody>
    </xdr:sp>
    <xdr:clientData/>
  </xdr:twoCellAnchor>
  <xdr:twoCellAnchor>
    <xdr:from>
      <xdr:col>11</xdr:col>
      <xdr:colOff>710941</xdr:colOff>
      <xdr:row>9</xdr:row>
      <xdr:rowOff>16158</xdr:rowOff>
    </xdr:from>
    <xdr:to>
      <xdr:col>16</xdr:col>
      <xdr:colOff>702602</xdr:colOff>
      <xdr:row>10</xdr:row>
      <xdr:rowOff>167878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79BD3D25-33F0-CA45-BECE-AFCD52961023}"/>
            </a:ext>
          </a:extLst>
        </xdr:cNvPr>
        <xdr:cNvSpPr/>
      </xdr:nvSpPr>
      <xdr:spPr>
        <a:xfrm>
          <a:off x="4976590" y="2591705"/>
          <a:ext cx="2179422" cy="429634"/>
        </a:xfrm>
        <a:prstGeom prst="roundRect">
          <a:avLst/>
        </a:prstGeom>
        <a:solidFill>
          <a:srgbClr val="92D05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/>
            <a:t>Contrat</a:t>
          </a:r>
          <a:r>
            <a:rPr lang="fr-FR" sz="900" baseline="0"/>
            <a:t> Plurianel d'Objectifs et de Moyens</a:t>
          </a:r>
          <a:r>
            <a:rPr lang="fr-FR" sz="900"/>
            <a:t> n°3</a:t>
          </a:r>
        </a:p>
        <a:p>
          <a:pPr algn="ctr"/>
          <a:endParaRPr lang="fr-FR" sz="900"/>
        </a:p>
        <a:p>
          <a:pPr algn="ctr"/>
          <a:endParaRPr lang="fr-FR" sz="900"/>
        </a:p>
      </xdr:txBody>
    </xdr:sp>
    <xdr:clientData/>
  </xdr:twoCellAnchor>
  <xdr:twoCellAnchor>
    <xdr:from>
      <xdr:col>1</xdr:col>
      <xdr:colOff>252062</xdr:colOff>
      <xdr:row>4</xdr:row>
      <xdr:rowOff>77557</xdr:rowOff>
    </xdr:from>
    <xdr:to>
      <xdr:col>1</xdr:col>
      <xdr:colOff>559060</xdr:colOff>
      <xdr:row>5</xdr:row>
      <xdr:rowOff>736794</xdr:rowOff>
    </xdr:to>
    <xdr:sp macro="" textlink="">
      <xdr:nvSpPr>
        <xdr:cNvPr id="11" name="Flèche vers le haut 10">
          <a:extLst>
            <a:ext uri="{FF2B5EF4-FFF2-40B4-BE49-F238E27FC236}">
              <a16:creationId xmlns:a16="http://schemas.microsoft.com/office/drawing/2014/main" id="{31238FA2-D451-BC47-AC24-E17EF99DCDBF}"/>
            </a:ext>
          </a:extLst>
        </xdr:cNvPr>
        <xdr:cNvSpPr/>
      </xdr:nvSpPr>
      <xdr:spPr>
        <a:xfrm>
          <a:off x="494428" y="966234"/>
          <a:ext cx="306998" cy="875751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42010</xdr:colOff>
      <xdr:row>5</xdr:row>
      <xdr:rowOff>16160</xdr:rowOff>
    </xdr:from>
    <xdr:to>
      <xdr:col>11</xdr:col>
      <xdr:colOff>672163</xdr:colOff>
      <xdr:row>5</xdr:row>
      <xdr:rowOff>754184</xdr:rowOff>
    </xdr:to>
    <xdr:sp macro="" textlink="">
      <xdr:nvSpPr>
        <xdr:cNvPr id="12" name="Rectangle avec flèche vers le bas 11">
          <a:extLst>
            <a:ext uri="{FF2B5EF4-FFF2-40B4-BE49-F238E27FC236}">
              <a16:creationId xmlns:a16="http://schemas.microsoft.com/office/drawing/2014/main" id="{3D7E0281-970A-1044-8D36-DE138E331EA1}"/>
            </a:ext>
          </a:extLst>
        </xdr:cNvPr>
        <xdr:cNvSpPr/>
      </xdr:nvSpPr>
      <xdr:spPr>
        <a:xfrm>
          <a:off x="3859825" y="1125945"/>
          <a:ext cx="630153" cy="738024"/>
        </a:xfrm>
        <a:prstGeom prst="downArrowCallout">
          <a:avLst/>
        </a:prstGeom>
        <a:solidFill>
          <a:srgbClr val="FFC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00" b="1">
              <a:latin typeface="Bradley Hand" pitchFamily="2" charset="77"/>
            </a:rPr>
            <a:t>Remise du rapport d'évaluation Interne n°2</a:t>
          </a:r>
        </a:p>
      </xdr:txBody>
    </xdr:sp>
    <xdr:clientData/>
  </xdr:twoCellAnchor>
  <xdr:twoCellAnchor>
    <xdr:from>
      <xdr:col>6</xdr:col>
      <xdr:colOff>39296</xdr:colOff>
      <xdr:row>5</xdr:row>
      <xdr:rowOff>19908</xdr:rowOff>
    </xdr:from>
    <xdr:to>
      <xdr:col>6</xdr:col>
      <xdr:colOff>669449</xdr:colOff>
      <xdr:row>5</xdr:row>
      <xdr:rowOff>752951</xdr:rowOff>
    </xdr:to>
    <xdr:sp macro="" textlink="">
      <xdr:nvSpPr>
        <xdr:cNvPr id="13" name="Rectangle avec flèche vers le bas 12">
          <a:extLst>
            <a:ext uri="{FF2B5EF4-FFF2-40B4-BE49-F238E27FC236}">
              <a16:creationId xmlns:a16="http://schemas.microsoft.com/office/drawing/2014/main" id="{27AE2540-05ED-4940-AE9D-8CA98AF48CA0}"/>
            </a:ext>
          </a:extLst>
        </xdr:cNvPr>
        <xdr:cNvSpPr/>
      </xdr:nvSpPr>
      <xdr:spPr>
        <a:xfrm>
          <a:off x="2117184" y="1125099"/>
          <a:ext cx="630153" cy="733043"/>
        </a:xfrm>
        <a:prstGeom prst="downArrowCallout">
          <a:avLst/>
        </a:prstGeom>
        <a:solidFill>
          <a:srgbClr val="FFC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00" b="1">
              <a:latin typeface="Bradley Hand" pitchFamily="2" charset="77"/>
            </a:rPr>
            <a:t>Remise du rapport d'évaluation Interne n°1</a:t>
          </a:r>
        </a:p>
      </xdr:txBody>
    </xdr:sp>
    <xdr:clientData/>
  </xdr:twoCellAnchor>
  <xdr:twoCellAnchor>
    <xdr:from>
      <xdr:col>16</xdr:col>
      <xdr:colOff>38779</xdr:colOff>
      <xdr:row>5</xdr:row>
      <xdr:rowOff>16158</xdr:rowOff>
    </xdr:from>
    <xdr:to>
      <xdr:col>16</xdr:col>
      <xdr:colOff>668932</xdr:colOff>
      <xdr:row>5</xdr:row>
      <xdr:rowOff>746488</xdr:rowOff>
    </xdr:to>
    <xdr:sp macro="" textlink="">
      <xdr:nvSpPr>
        <xdr:cNvPr id="14" name="Rectangle avec flèche vers le bas 13">
          <a:extLst>
            <a:ext uri="{FF2B5EF4-FFF2-40B4-BE49-F238E27FC236}">
              <a16:creationId xmlns:a16="http://schemas.microsoft.com/office/drawing/2014/main" id="{9A5F2A34-EDEF-FC46-BA41-FBF60CEBC08F}"/>
            </a:ext>
          </a:extLst>
        </xdr:cNvPr>
        <xdr:cNvSpPr/>
      </xdr:nvSpPr>
      <xdr:spPr>
        <a:xfrm>
          <a:off x="6492189" y="1121349"/>
          <a:ext cx="630153" cy="730330"/>
        </a:xfrm>
        <a:prstGeom prst="downArrowCallout">
          <a:avLst/>
        </a:prstGeom>
        <a:solidFill>
          <a:srgbClr val="FFC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00" b="1">
              <a:latin typeface="Bradley Hand" pitchFamily="2" charset="77"/>
            </a:rPr>
            <a:t>Remise du rapport d'évaluation Interne n°3</a:t>
          </a:r>
        </a:p>
      </xdr:txBody>
    </xdr:sp>
    <xdr:clientData/>
  </xdr:twoCellAnchor>
  <xdr:twoCellAnchor>
    <xdr:from>
      <xdr:col>8</xdr:col>
      <xdr:colOff>35547</xdr:colOff>
      <xdr:row>5</xdr:row>
      <xdr:rowOff>19389</xdr:rowOff>
    </xdr:from>
    <xdr:to>
      <xdr:col>8</xdr:col>
      <xdr:colOff>665700</xdr:colOff>
      <xdr:row>5</xdr:row>
      <xdr:rowOff>752951</xdr:rowOff>
    </xdr:to>
    <xdr:sp macro="" textlink="">
      <xdr:nvSpPr>
        <xdr:cNvPr id="15" name="Rectangle avec flèche vers le bas 14">
          <a:extLst>
            <a:ext uri="{FF2B5EF4-FFF2-40B4-BE49-F238E27FC236}">
              <a16:creationId xmlns:a16="http://schemas.microsoft.com/office/drawing/2014/main" id="{F82F0E2E-AAE3-9848-80F8-C74D85271A8F}"/>
            </a:ext>
          </a:extLst>
        </xdr:cNvPr>
        <xdr:cNvSpPr/>
      </xdr:nvSpPr>
      <xdr:spPr>
        <a:xfrm>
          <a:off x="3079669" y="1124580"/>
          <a:ext cx="630153" cy="733562"/>
        </a:xfrm>
        <a:prstGeom prst="downArrowCallout">
          <a:avLst/>
        </a:prstGeom>
        <a:solidFill>
          <a:srgbClr val="FF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00" b="1">
              <a:latin typeface="Bradley Hand" pitchFamily="2" charset="77"/>
            </a:rPr>
            <a:t>Remise du rapport d'évaluation Externe n°1</a:t>
          </a:r>
        </a:p>
      </xdr:txBody>
    </xdr:sp>
    <xdr:clientData/>
  </xdr:twoCellAnchor>
  <xdr:twoCellAnchor>
    <xdr:from>
      <xdr:col>14</xdr:col>
      <xdr:colOff>42010</xdr:colOff>
      <xdr:row>5</xdr:row>
      <xdr:rowOff>19388</xdr:rowOff>
    </xdr:from>
    <xdr:to>
      <xdr:col>14</xdr:col>
      <xdr:colOff>672163</xdr:colOff>
      <xdr:row>5</xdr:row>
      <xdr:rowOff>754183</xdr:rowOff>
    </xdr:to>
    <xdr:sp macro="" textlink="">
      <xdr:nvSpPr>
        <xdr:cNvPr id="17" name="Rectangle avec flèche vers le bas 16">
          <a:extLst>
            <a:ext uri="{FF2B5EF4-FFF2-40B4-BE49-F238E27FC236}">
              <a16:creationId xmlns:a16="http://schemas.microsoft.com/office/drawing/2014/main" id="{AF839383-977B-F844-AEE2-C2DA1AC550A5}"/>
            </a:ext>
          </a:extLst>
        </xdr:cNvPr>
        <xdr:cNvSpPr/>
      </xdr:nvSpPr>
      <xdr:spPr>
        <a:xfrm>
          <a:off x="4953979" y="1129173"/>
          <a:ext cx="630153" cy="734795"/>
        </a:xfrm>
        <a:prstGeom prst="downArrowCallout">
          <a:avLst/>
        </a:prstGeom>
        <a:solidFill>
          <a:srgbClr val="FF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00" b="1">
              <a:latin typeface="Bradley Hand" pitchFamily="2" charset="77"/>
            </a:rPr>
            <a:t>Remise du rapport d'évaluation Externe n°2</a:t>
          </a:r>
        </a:p>
      </xdr:txBody>
    </xdr:sp>
    <xdr:clientData/>
  </xdr:twoCellAnchor>
  <xdr:twoCellAnchor>
    <xdr:from>
      <xdr:col>17</xdr:col>
      <xdr:colOff>245598</xdr:colOff>
      <xdr:row>4</xdr:row>
      <xdr:rowOff>67862</xdr:rowOff>
    </xdr:from>
    <xdr:to>
      <xdr:col>17</xdr:col>
      <xdr:colOff>552596</xdr:colOff>
      <xdr:row>5</xdr:row>
      <xdr:rowOff>727099</xdr:rowOff>
    </xdr:to>
    <xdr:sp macro="" textlink="">
      <xdr:nvSpPr>
        <xdr:cNvPr id="18" name="Flèche vers le haut 17">
          <a:extLst>
            <a:ext uri="{FF2B5EF4-FFF2-40B4-BE49-F238E27FC236}">
              <a16:creationId xmlns:a16="http://schemas.microsoft.com/office/drawing/2014/main" id="{9903E669-95AA-0D47-8738-543B2C2D9F7F}"/>
            </a:ext>
          </a:extLst>
        </xdr:cNvPr>
        <xdr:cNvSpPr/>
      </xdr:nvSpPr>
      <xdr:spPr>
        <a:xfrm>
          <a:off x="7409949" y="956539"/>
          <a:ext cx="306998" cy="875751"/>
        </a:xfrm>
        <a:prstGeom prst="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82062</xdr:colOff>
      <xdr:row>7</xdr:row>
      <xdr:rowOff>219587</xdr:rowOff>
    </xdr:from>
    <xdr:to>
      <xdr:col>1</xdr:col>
      <xdr:colOff>733036</xdr:colOff>
      <xdr:row>11</xdr:row>
      <xdr:rowOff>32197</xdr:rowOff>
    </xdr:to>
    <xdr:pic>
      <xdr:nvPicPr>
        <xdr:cNvPr id="19" name="Imag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45D4A-9058-2E47-8DF7-703382A7C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62" y="2239864"/>
          <a:ext cx="893251" cy="92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nvenance-consul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02CF-48B2-D946-AA92-7AFDA6B300B7}">
  <dimension ref="B1:D7"/>
  <sheetViews>
    <sheetView zoomScale="311" zoomScaleNormal="311" workbookViewId="0">
      <selection activeCell="C3" sqref="C3"/>
    </sheetView>
  </sheetViews>
  <sheetFormatPr baseColWidth="10" defaultRowHeight="16"/>
  <cols>
    <col min="2" max="2" width="37.1640625" customWidth="1"/>
    <col min="3" max="3" width="11" customWidth="1"/>
  </cols>
  <sheetData>
    <row r="1" spans="2:4">
      <c r="B1" s="4" t="s">
        <v>6</v>
      </c>
      <c r="C1" s="5">
        <v>42736</v>
      </c>
      <c r="D1" s="1"/>
    </row>
    <row r="2" spans="2:4">
      <c r="B2" s="2" t="s">
        <v>4</v>
      </c>
      <c r="C2" s="6">
        <f>DATE(YEAR(C1)+5,MONTH(C1),DAY(C1))</f>
        <v>44562</v>
      </c>
    </row>
    <row r="3" spans="2:4">
      <c r="B3" s="3" t="s">
        <v>1</v>
      </c>
      <c r="C3" s="7">
        <f>DATE(YEAR(C1)+7,MONTH(C1),DAY(C1))</f>
        <v>45292</v>
      </c>
    </row>
    <row r="4" spans="2:4">
      <c r="B4" s="2" t="s">
        <v>3</v>
      </c>
      <c r="C4" s="6">
        <f>DATE(YEAR(C2)+5,MONTH(C2),DAY(C2))</f>
        <v>46388</v>
      </c>
    </row>
    <row r="5" spans="2:4">
      <c r="B5" s="2" t="s">
        <v>2</v>
      </c>
      <c r="C5" s="6">
        <f>DATE(YEAR(C4)+5,MONTH(C4),DAY(C4))</f>
        <v>48214</v>
      </c>
    </row>
    <row r="6" spans="2:4">
      <c r="B6" s="3" t="s">
        <v>0</v>
      </c>
      <c r="C6" s="7">
        <f>DATE(YEAR(C1)+13,MONTH(C1),DAY(C1))</f>
        <v>47484</v>
      </c>
    </row>
    <row r="7" spans="2:4">
      <c r="B7" s="4" t="s">
        <v>5</v>
      </c>
      <c r="C7" s="5">
        <f>DATE(YEAR(C1)+15,MONTH(C1),DAY(C1))</f>
        <v>48214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6B5F-6795-5849-A7B7-AE21AC842556}">
  <dimension ref="A1:S12"/>
  <sheetViews>
    <sheetView showGridLines="0" tabSelected="1" zoomScale="325" zoomScaleNormal="325" workbookViewId="0">
      <selection activeCell="B5" sqref="B5"/>
    </sheetView>
  </sheetViews>
  <sheetFormatPr baseColWidth="10" defaultRowHeight="16"/>
  <cols>
    <col min="1" max="1" width="3.1640625" customWidth="1"/>
    <col min="2" max="2" width="10.6640625" customWidth="1"/>
    <col min="3" max="6" width="2.5" style="9" customWidth="1"/>
    <col min="7" max="7" width="9.33203125" customWidth="1"/>
    <col min="8" max="8" width="2.5" style="9" customWidth="1"/>
    <col min="9" max="9" width="9.33203125" style="9" customWidth="1"/>
    <col min="10" max="11" width="2.5" style="9" customWidth="1"/>
    <col min="12" max="12" width="9.33203125" customWidth="1"/>
    <col min="13" max="14" width="2.5" style="9" customWidth="1"/>
    <col min="15" max="15" width="9.33203125" customWidth="1"/>
    <col min="16" max="16" width="2.5" style="9" customWidth="1"/>
    <col min="17" max="17" width="9.33203125" customWidth="1"/>
    <col min="18" max="18" width="10.33203125" customWidth="1"/>
    <col min="19" max="19" width="3" customWidth="1"/>
  </cols>
  <sheetData>
    <row r="1" spans="1:19" ht="22" thickBot="1">
      <c r="A1" s="11"/>
      <c r="B1" s="11"/>
      <c r="C1" s="51" t="s">
        <v>27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1"/>
      <c r="S1" s="11"/>
    </row>
    <row r="2" spans="1:19">
      <c r="A2" s="11"/>
      <c r="B2" s="60" t="s">
        <v>23</v>
      </c>
      <c r="C2" s="78" t="s">
        <v>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48" t="s">
        <v>24</v>
      </c>
      <c r="S2" s="11"/>
    </row>
    <row r="3" spans="1:19" s="9" customFormat="1" ht="22" customHeight="1">
      <c r="A3" s="12"/>
      <c r="B3" s="61"/>
      <c r="C3" s="20" t="s">
        <v>8</v>
      </c>
      <c r="D3" s="10" t="s">
        <v>9</v>
      </c>
      <c r="E3" s="10" t="s">
        <v>10</v>
      </c>
      <c r="F3" s="10" t="s">
        <v>11</v>
      </c>
      <c r="G3" s="15" t="s">
        <v>12</v>
      </c>
      <c r="H3" s="37" t="s">
        <v>13</v>
      </c>
      <c r="I3" s="29" t="s">
        <v>14</v>
      </c>
      <c r="J3" s="33" t="s">
        <v>15</v>
      </c>
      <c r="K3" s="10" t="s">
        <v>16</v>
      </c>
      <c r="L3" s="15" t="s">
        <v>17</v>
      </c>
      <c r="M3" s="37" t="s">
        <v>18</v>
      </c>
      <c r="N3" s="10" t="s">
        <v>19</v>
      </c>
      <c r="O3" s="31" t="s">
        <v>20</v>
      </c>
      <c r="P3" s="33" t="s">
        <v>21</v>
      </c>
      <c r="Q3" s="39" t="s">
        <v>22</v>
      </c>
      <c r="R3" s="49"/>
      <c r="S3" s="12"/>
    </row>
    <row r="4" spans="1:19" ht="15" customHeight="1" thickBot="1">
      <c r="A4" s="11"/>
      <c r="B4" s="47">
        <v>42522</v>
      </c>
      <c r="C4" s="21">
        <f>DATE(YEAR(B4),MONTH(B4),DAY(B4))</f>
        <v>42522</v>
      </c>
      <c r="D4" s="13">
        <f>DATE(YEAR(C4)+1,MONTH(C4),DAY(C4))</f>
        <v>42887</v>
      </c>
      <c r="E4" s="13">
        <f t="shared" ref="E4:Q4" si="0">DATE(YEAR(D4)+1,MONTH(D4),DAY(D4))</f>
        <v>43252</v>
      </c>
      <c r="F4" s="13">
        <f t="shared" si="0"/>
        <v>43617</v>
      </c>
      <c r="G4" s="16">
        <f t="shared" si="0"/>
        <v>43983</v>
      </c>
      <c r="H4" s="38">
        <f t="shared" si="0"/>
        <v>44348</v>
      </c>
      <c r="I4" s="30">
        <f t="shared" si="0"/>
        <v>44713</v>
      </c>
      <c r="J4" s="34">
        <f t="shared" si="0"/>
        <v>45078</v>
      </c>
      <c r="K4" s="13">
        <f t="shared" si="0"/>
        <v>45444</v>
      </c>
      <c r="L4" s="16">
        <f t="shared" si="0"/>
        <v>45809</v>
      </c>
      <c r="M4" s="38">
        <f t="shared" si="0"/>
        <v>46174</v>
      </c>
      <c r="N4" s="13">
        <f t="shared" si="0"/>
        <v>46539</v>
      </c>
      <c r="O4" s="32">
        <f t="shared" si="0"/>
        <v>46905</v>
      </c>
      <c r="P4" s="34">
        <f t="shared" si="0"/>
        <v>47270</v>
      </c>
      <c r="Q4" s="40">
        <f t="shared" si="0"/>
        <v>47635</v>
      </c>
      <c r="R4" s="19">
        <f>DATE(YEAR(B4)+15,MONTH(B4),DAY(B4))</f>
        <v>48000</v>
      </c>
      <c r="S4" s="11"/>
    </row>
    <row r="5" spans="1:19">
      <c r="A5" s="11"/>
      <c r="B5" s="18"/>
      <c r="C5" s="81" t="s">
        <v>29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17"/>
      <c r="S5" s="11"/>
    </row>
    <row r="6" spans="1:19" ht="60">
      <c r="A6" s="11"/>
      <c r="B6" s="57" t="s">
        <v>28</v>
      </c>
      <c r="C6" s="68"/>
      <c r="D6" s="76"/>
      <c r="E6" s="76"/>
      <c r="F6" s="76"/>
      <c r="G6" s="24"/>
      <c r="H6" s="55"/>
      <c r="I6" s="26"/>
      <c r="J6" s="84"/>
      <c r="K6" s="53"/>
      <c r="L6" s="24"/>
      <c r="M6" s="55"/>
      <c r="N6" s="53"/>
      <c r="O6" s="28" t="s">
        <v>25</v>
      </c>
      <c r="P6" s="35"/>
      <c r="Q6" s="41"/>
      <c r="R6" s="17"/>
      <c r="S6" s="11"/>
    </row>
    <row r="7" spans="1:19" s="8" customFormat="1" ht="13" customHeight="1" thickBot="1">
      <c r="A7" s="14"/>
      <c r="B7" s="57"/>
      <c r="C7" s="69"/>
      <c r="D7" s="77"/>
      <c r="E7" s="77"/>
      <c r="F7" s="77"/>
      <c r="G7" s="25">
        <f>DATE(YEAR(B4)+5,MONTH(B4),DAY(B4)-1)</f>
        <v>44347</v>
      </c>
      <c r="H7" s="56"/>
      <c r="I7" s="27">
        <f>DATE(YEAR(B4)+7,MONTH(B4),DAY(B4)-1)</f>
        <v>45077</v>
      </c>
      <c r="J7" s="85"/>
      <c r="K7" s="54"/>
      <c r="L7" s="25">
        <f>DATE(YEAR(B4)+10,MONTH(B4),DAY(B4)-1)</f>
        <v>46173</v>
      </c>
      <c r="M7" s="56"/>
      <c r="N7" s="54"/>
      <c r="O7" s="27">
        <f>DATE(YEAR(B4)+13,MONTH(B4),DAY(B4)-1)</f>
        <v>47269</v>
      </c>
      <c r="P7" s="36"/>
      <c r="Q7" s="42">
        <f>DATE(YEAR(B4)+15,MONTH(B4),DAY(B4)-1)</f>
        <v>47999</v>
      </c>
      <c r="R7" s="17"/>
      <c r="S7" s="14"/>
    </row>
    <row r="8" spans="1:19" ht="22" customHeight="1">
      <c r="A8" s="11"/>
      <c r="B8" s="58"/>
      <c r="C8" s="62"/>
      <c r="D8" s="62"/>
      <c r="E8" s="62"/>
      <c r="F8" s="62"/>
      <c r="G8" s="62"/>
      <c r="H8" s="70"/>
      <c r="I8" s="71"/>
      <c r="J8" s="71"/>
      <c r="K8" s="71"/>
      <c r="L8" s="72"/>
      <c r="M8" s="73"/>
      <c r="N8" s="74"/>
      <c r="O8" s="74"/>
      <c r="P8" s="74"/>
      <c r="Q8" s="75"/>
      <c r="R8" s="45"/>
      <c r="S8" s="11"/>
    </row>
    <row r="9" spans="1:19" ht="22" customHeight="1">
      <c r="A9" s="11"/>
      <c r="B9" s="58"/>
      <c r="C9" s="62"/>
      <c r="D9" s="62"/>
      <c r="E9" s="62"/>
      <c r="F9" s="62"/>
      <c r="G9" s="62"/>
      <c r="H9" s="63"/>
      <c r="I9" s="64"/>
      <c r="J9" s="64"/>
      <c r="K9" s="64"/>
      <c r="L9" s="65"/>
      <c r="M9" s="66"/>
      <c r="N9" s="62"/>
      <c r="O9" s="62"/>
      <c r="P9" s="62"/>
      <c r="Q9" s="67"/>
      <c r="R9" s="45"/>
      <c r="S9" s="11"/>
    </row>
    <row r="10" spans="1:19" ht="22" customHeight="1">
      <c r="A10" s="11"/>
      <c r="B10" s="58"/>
      <c r="C10" s="62"/>
      <c r="D10" s="62"/>
      <c r="E10" s="62"/>
      <c r="F10" s="62"/>
      <c r="G10" s="62"/>
      <c r="H10" s="63"/>
      <c r="I10" s="64"/>
      <c r="J10" s="64"/>
      <c r="K10" s="64"/>
      <c r="L10" s="65"/>
      <c r="M10" s="66"/>
      <c r="N10" s="62"/>
      <c r="O10" s="62"/>
      <c r="P10" s="62"/>
      <c r="Q10" s="67"/>
      <c r="R10" s="45"/>
      <c r="S10" s="11"/>
    </row>
    <row r="11" spans="1:19" ht="21" customHeight="1" thickBot="1">
      <c r="A11" s="11"/>
      <c r="B11" s="59"/>
      <c r="C11" s="22"/>
      <c r="D11" s="22"/>
      <c r="E11" s="22"/>
      <c r="F11" s="22"/>
      <c r="G11" s="23"/>
      <c r="H11" s="43"/>
      <c r="I11" s="22"/>
      <c r="J11" s="22"/>
      <c r="K11" s="22"/>
      <c r="L11" s="44"/>
      <c r="M11" s="43"/>
      <c r="N11" s="22"/>
      <c r="O11" s="23"/>
      <c r="P11" s="22"/>
      <c r="Q11" s="44"/>
      <c r="R11" s="46"/>
      <c r="S11" s="11"/>
    </row>
    <row r="12" spans="1:19" ht="11" customHeight="1">
      <c r="A12" s="11"/>
      <c r="B12" s="11"/>
      <c r="C12" s="50" t="s">
        <v>26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1"/>
      <c r="S12" s="11"/>
    </row>
  </sheetData>
  <sheetProtection algorithmName="SHA-512" hashValue="JVsDN+6eCvGlCAW3zLsgdHvn5w+40XtZbkOP9uu5gCYaL4tCeQfs1bPN/Wh/DmlVD0rd1gQm3y1ZeZezjDK1zA==" saltValue="uA6a+XqlwhBBCW0bsAIrzg==" spinCount="100000" sheet="1" objects="1" scenarios="1"/>
  <mergeCells count="25">
    <mergeCell ref="B6:B11"/>
    <mergeCell ref="B2:B3"/>
    <mergeCell ref="C9:G9"/>
    <mergeCell ref="H9:L9"/>
    <mergeCell ref="M9:Q9"/>
    <mergeCell ref="C10:G10"/>
    <mergeCell ref="H10:L10"/>
    <mergeCell ref="M10:Q10"/>
    <mergeCell ref="C6:C7"/>
    <mergeCell ref="C8:G8"/>
    <mergeCell ref="H8:L8"/>
    <mergeCell ref="M8:Q8"/>
    <mergeCell ref="D6:D7"/>
    <mergeCell ref="E6:E7"/>
    <mergeCell ref="F6:F7"/>
    <mergeCell ref="C2:Q2"/>
    <mergeCell ref="R2:R3"/>
    <mergeCell ref="C12:Q12"/>
    <mergeCell ref="C1:Q1"/>
    <mergeCell ref="N6:N7"/>
    <mergeCell ref="H6:H7"/>
    <mergeCell ref="C5:Q5"/>
    <mergeCell ref="J6:J7"/>
    <mergeCell ref="K6:K7"/>
    <mergeCell ref="M6:M7"/>
  </mergeCells>
  <phoneticPr fontId="4" type="noConversion"/>
  <hyperlinks>
    <hyperlink ref="C12:Q12" r:id="rId1" display="convenance-consult.com" xr:uid="{55E9F024-1EE6-5E4C-8711-8ABCDAF847B5}"/>
  </hyperlinks>
  <printOptions horizontalCentered="1" verticalCentered="1"/>
  <pageMargins left="0.25" right="0.25" top="0.75" bottom="0.75" header="0.3" footer="0.3"/>
  <pageSetup paperSize="9" scale="120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Vanhoutte</dc:creator>
  <cp:lastModifiedBy>Didier Vanhoutte</cp:lastModifiedBy>
  <dcterms:created xsi:type="dcterms:W3CDTF">2019-10-05T14:02:23Z</dcterms:created>
  <dcterms:modified xsi:type="dcterms:W3CDTF">2019-10-05T17:02:21Z</dcterms:modified>
</cp:coreProperties>
</file>